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U:\E.PREVOT\CCTP_Consultation\2026\AO-Informatique\AO-Telecoms\Dataconseil\DCE\V2-Transmis\"/>
    </mc:Choice>
  </mc:AlternateContent>
  <xr:revisionPtr revIDLastSave="0" documentId="8_{6A5992B1-1DBA-4B37-978C-9588493D07ED}" xr6:coauthVersionLast="47" xr6:coauthVersionMax="47" xr10:uidLastSave="{00000000-0000-0000-0000-000000000000}"/>
  <bookViews>
    <workbookView xWindow="-61548" yWindow="2496" windowWidth="30936" windowHeight="16776" activeTab="1" xr2:uid="{00000000-000D-0000-FFFF-FFFF00000000}"/>
  </bookViews>
  <sheets>
    <sheet name="ENTETE" sheetId="1" r:id="rId1"/>
    <sheet name=" LOT 1 - TF - VPN - SI" sheetId="7" r:id="rId2"/>
  </sheets>
  <definedNames>
    <definedName name="_xlnm.Print_Area" localSheetId="1">' LOT 1 - TF - VPN - SI'!$A$1:$H$63</definedName>
    <definedName name="_xlnm.Print_Area" localSheetId="0">ENTETE!$A$1:$H$26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7" l="1"/>
  <c r="D36" i="7"/>
  <c r="H33" i="7"/>
  <c r="D33" i="7"/>
  <c r="H32" i="7"/>
  <c r="D32" i="7"/>
  <c r="H27" i="7"/>
  <c r="D27" i="7"/>
  <c r="H34" i="7"/>
  <c r="D34" i="7"/>
  <c r="H31" i="7"/>
  <c r="D31" i="7"/>
  <c r="H30" i="7"/>
  <c r="D30" i="7"/>
  <c r="H29" i="7"/>
  <c r="D29" i="7"/>
  <c r="H43" i="7"/>
  <c r="H42" i="7"/>
  <c r="H26" i="7"/>
  <c r="H28" i="7"/>
  <c r="H35" i="7"/>
  <c r="H37" i="7"/>
  <c r="H38" i="7"/>
  <c r="H39" i="7"/>
  <c r="H40" i="7"/>
  <c r="H25" i="7"/>
  <c r="D39" i="7" l="1"/>
  <c r="D28" i="7"/>
  <c r="D40" i="7"/>
  <c r="D35" i="7"/>
  <c r="D37" i="7"/>
  <c r="D38" i="7"/>
  <c r="D43" i="7"/>
  <c r="D26" i="7"/>
  <c r="D44" i="7" l="1"/>
  <c r="H44" i="7" s="1"/>
  <c r="D45" i="7" l="1"/>
  <c r="H45" i="7" s="1"/>
  <c r="D42" i="7"/>
  <c r="D25" i="7"/>
  <c r="H51" i="7" l="1"/>
  <c r="H49" i="7"/>
  <c r="H53" i="7" l="1"/>
  <c r="D18" i="7" s="1"/>
</calcChain>
</file>

<file path=xl/sharedStrings.xml><?xml version="1.0" encoding="utf-8"?>
<sst xmlns="http://schemas.openxmlformats.org/spreadsheetml/2006/main" count="69" uniqueCount="67">
  <si>
    <t>DESCRIPTION</t>
  </si>
  <si>
    <t>RACCORDEMENTS</t>
  </si>
  <si>
    <t>Facturation détaillée sur support électronique</t>
  </si>
  <si>
    <t>ACCORD-CADRE MONO ATTRIBUTAIRE</t>
  </si>
  <si>
    <t>DESCRIPTIF QUANTITATIF ESTIMATIF</t>
  </si>
  <si>
    <t>. Fourniture des accès au réseau</t>
  </si>
  <si>
    <t>. Acheminement du trafic sortant vers l'ensemble des destinations</t>
  </si>
  <si>
    <t>. Acheminement du trafic entrant</t>
  </si>
  <si>
    <t>. Services associés</t>
  </si>
  <si>
    <t>Offre de Base – MONTANT ESTIMATIF ANNUEL</t>
  </si>
  <si>
    <t>EN EUROS</t>
  </si>
  <si>
    <t>TOTAL HT :</t>
  </si>
  <si>
    <t>FRAIS DE MISE EN SERVICE EN € HT</t>
  </si>
  <si>
    <t>MONTANT TOTAL
en € HT</t>
  </si>
  <si>
    <t>ABONNEMENTS MENSUELS</t>
  </si>
  <si>
    <t>TOTAL MENSUEL EN € HT</t>
  </si>
  <si>
    <t>FRAIS DE MISE EN SERVICES EN € HT</t>
  </si>
  <si>
    <r>
      <t xml:space="preserve">TOTAL ANNUEL 1° ANNEE EN € HT - AVEC FRAIS DE MISE EN SERVICE - </t>
    </r>
    <r>
      <rPr>
        <b/>
        <sz val="12"/>
        <color rgb="FFFF0000"/>
        <rFont val="Arial"/>
        <family val="2"/>
      </rPr>
      <t>TOTAL A</t>
    </r>
  </si>
  <si>
    <t>DESCRIPTIF QUANTITATIF ET ESTIMATIF</t>
  </si>
  <si>
    <t>Pour l'ensemble</t>
  </si>
  <si>
    <t>Concernant :</t>
  </si>
  <si>
    <t>NOTA</t>
  </si>
  <si>
    <r>
      <t xml:space="preserve">Prix Unitaire </t>
    </r>
    <r>
      <rPr>
        <b/>
        <u/>
        <sz val="11"/>
        <color theme="1"/>
        <rFont val="Arial"/>
        <family val="2"/>
      </rPr>
      <t xml:space="preserve">GTR </t>
    </r>
    <r>
      <rPr>
        <b/>
        <sz val="11"/>
        <color theme="1"/>
        <rFont val="Arial"/>
        <family val="2"/>
      </rPr>
      <t xml:space="preserve">
en € HT</t>
    </r>
  </si>
  <si>
    <t>TECHNIQUES DE L'INFORMATION ET DE COMMUNICATION</t>
  </si>
  <si>
    <t xml:space="preserve">                         </t>
  </si>
  <si>
    <t xml:space="preserve">                                     </t>
  </si>
  <si>
    <t xml:space="preserve">                    </t>
  </si>
  <si>
    <t>Numéros SDA</t>
  </si>
  <si>
    <t>. Fourniture des numéros de lignes et SDA</t>
  </si>
  <si>
    <t>SERVICES COMPLÉMENTAIRES</t>
  </si>
  <si>
    <t>Accès extranet pour gestion parc</t>
  </si>
  <si>
    <t>QUANTITÉ</t>
  </si>
  <si>
    <t>—</t>
  </si>
  <si>
    <t>. Fourniture de liens moyen, haut et très haut débit</t>
  </si>
  <si>
    <t>. Fourniture de services internet</t>
  </si>
  <si>
    <t>NOTA : si le soumissionnaire a besoin de lignes supplémentaires pour détailler son offre, il les rajoutera en vérifiant les formules de calcul</t>
  </si>
  <si>
    <t>SERVICES DE TÉLÉCOMMUNICATIONS</t>
  </si>
  <si>
    <t>LOT 1 - TÉLÉPHONIE FIXE - INTERCONNEXION DE SITES
- SERVICES INTERNET</t>
  </si>
  <si>
    <t>NOTA : le soumissionnaire devra vérifier les formules de calcul et les corriger si nécessaire</t>
  </si>
  <si>
    <t>LOT 1 : TÉLÉPHONIE FIXE - INTERCONNEXION DE SITES - SERVICES INTERNET</t>
  </si>
  <si>
    <t>— le trafic vers les numéros spéciaux, le soumissionnaire joindra sa grille tarifaire.</t>
  </si>
  <si>
    <t>— le trafic vers l’international, le candidat joindra son tarif détaillé par pays et zone et effectuera son calcul en considérant que le trafic est à destination de la zone Europe ;</t>
  </si>
  <si>
    <t>— prévoir, partout où cela est indiqué dans l'annexe au CCTP et le DQE, des forfaits illimités voix et mobiles</t>
  </si>
  <si>
    <t>— pour les lignes voix ne bénéficiant pas de forfaits illimités, indiquer les coûts minutes au BPU</t>
  </si>
  <si>
    <t>Prix Unitaire lien
en € HT</t>
  </si>
  <si>
    <t>Prix Unitaire service(s) en € HT</t>
  </si>
  <si>
    <t>Prix Unitaire Lien 
en € HT</t>
  </si>
  <si>
    <t>Adresse IP fixe</t>
  </si>
  <si>
    <t>MAISON DES ENTREPRISES</t>
  </si>
  <si>
    <t>PLACE DE L'ESPLANADE - CS 80049</t>
  </si>
  <si>
    <t>97321 CAYENNE CEDEX</t>
  </si>
  <si>
    <r>
      <rPr>
        <b/>
        <u/>
        <sz val="10"/>
        <color theme="1"/>
        <rFont val="Arial"/>
        <family val="2"/>
      </rPr>
      <t>HÔTEL CONSULAIRE CCIRG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Lien VPN - FTTO  100 M avec QoS
GTR 4 heures </t>
    </r>
  </si>
  <si>
    <r>
      <rPr>
        <b/>
        <u/>
        <sz val="10"/>
        <color theme="1"/>
        <rFont val="Arial"/>
        <family val="2"/>
      </rPr>
      <t>HÔTEL CONSULAIRE CCIRG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Internet Collaborateurs -  FTTO 50 
GTR 4 heures </t>
    </r>
  </si>
  <si>
    <r>
      <rPr>
        <b/>
        <u/>
        <sz val="10"/>
        <color theme="1"/>
        <rFont val="Arial"/>
        <family val="2"/>
      </rPr>
      <t>HÔTEL CONSULAIRE CCIRG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Ligne alarme
Ligne analogique à reprendre en l'état en début de marché
Communications au compteur
GTR 4 heures</t>
    </r>
  </si>
  <si>
    <r>
      <rPr>
        <b/>
        <u/>
        <sz val="10"/>
        <color theme="1"/>
        <rFont val="Arial"/>
        <family val="2"/>
      </rPr>
      <t>ANTENNE DE SAINT-LAURENT-DU-MARONI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Internet  -  FTTH débit maximum 
GTR opérateur</t>
    </r>
  </si>
  <si>
    <r>
      <rPr>
        <b/>
        <u/>
        <sz val="10"/>
        <color theme="1"/>
        <rFont val="Arial"/>
        <family val="2"/>
      </rPr>
      <t>ANTENNE DE SAINT-LAURENT-DU-MARONI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Lien VPN - FTTO  4 M avec QoS
GTR 4 heures </t>
    </r>
  </si>
  <si>
    <r>
      <rPr>
        <b/>
        <u/>
        <sz val="10"/>
        <color theme="1"/>
        <rFont val="Arial"/>
        <family val="2"/>
      </rPr>
      <t>HÔTEL CONSULAIRE CCIRG</t>
    </r>
    <r>
      <rPr>
        <b/>
        <sz val="10"/>
        <color theme="1"/>
        <rFont val="Arial"/>
        <family val="2"/>
      </rPr>
      <t xml:space="preserve">
</t>
    </r>
    <r>
      <rPr>
        <sz val="10"/>
        <rFont val="Arial"/>
        <family val="2"/>
      </rPr>
      <t>Accès Primaire T2 ou équivalent ou Trunk SIP 
30 canaux sur support symétrique
Portabilité des numéros
avec forfaits de communication illimité fixe et mobile ou au compteur
GTR 4 heures</t>
    </r>
  </si>
  <si>
    <r>
      <rPr>
        <b/>
        <u/>
        <sz val="10"/>
        <rFont val="Arial"/>
        <family val="2"/>
      </rPr>
      <t>ANTENNE DE SAINT-LAURENT-DU-MARONI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Accès de base ou solution équivalente ou Trunk SIP 2 canaux sur support adapté
Portabilité des numéros
avec forfaits de communication illimité fixe et mobile ou au compteur
GTR 4 heures</t>
    </r>
  </si>
  <si>
    <r>
      <rPr>
        <b/>
        <u/>
        <sz val="10"/>
        <rFont val="Arial"/>
        <family val="2"/>
      </rPr>
      <t>ANTENNE DE KOUROU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Accès de base ou solution équivalente ou Trunk SIP 2 canaux sur support adapté
Portabilité des numéros
avec forfaits de communication illimité fixe et mobile ou au compteur
GTR 4 heures</t>
    </r>
  </si>
  <si>
    <r>
      <rPr>
        <b/>
        <u/>
        <sz val="10"/>
        <color theme="1"/>
        <rFont val="Arial"/>
        <family val="2"/>
      </rPr>
      <t>ANTENNE DE KOUROU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Lien VPN - FTTO  4 M avec QoS
GTR 4 heures </t>
    </r>
  </si>
  <si>
    <r>
      <rPr>
        <b/>
        <u/>
        <sz val="10"/>
        <rFont val="Arial"/>
        <family val="2"/>
      </rPr>
      <t>MAISON DES ENTREPRISES - MAE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Lien VPN - FTTO  4 M avec QoS
GTR 4 heures </t>
    </r>
  </si>
  <si>
    <r>
      <rPr>
        <b/>
        <u/>
        <sz val="10"/>
        <color theme="1"/>
        <rFont val="Arial"/>
        <family val="2"/>
      </rPr>
      <t>MAISON DES ENTREPRISES - MAE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Internet - FTTO 50 M
GTR 4 heures</t>
    </r>
  </si>
  <si>
    <r>
      <t xml:space="preserve">HÔTEL CONSULAIRE CCIRG
</t>
    </r>
    <r>
      <rPr>
        <sz val="10"/>
        <rFont val="Arial"/>
        <family val="2"/>
      </rPr>
      <t>Accès WiFi Hotspot -  FTTO 50 M
1 adresse IP fixe</t>
    </r>
    <r>
      <rPr>
        <u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GTR 4 heures </t>
    </r>
  </si>
  <si>
    <r>
      <t xml:space="preserve">ANTENNE DE SAINT-LAURENT-DU-MARONI
</t>
    </r>
    <r>
      <rPr>
        <sz val="10"/>
        <rFont val="Arial"/>
        <family val="2"/>
      </rPr>
      <t>Accès WiFi Hotspot -  FTTH débit maximum 
1 adresse IP fixe
GTR opérateur</t>
    </r>
  </si>
  <si>
    <r>
      <rPr>
        <b/>
        <u/>
        <sz val="10"/>
        <color theme="1"/>
        <rFont val="Arial"/>
        <family val="2"/>
      </rPr>
      <t>ANTENNE DE KOUROU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Internet  -  FTTH 1 Go
1 adresse IP fixe
GTR opérateur</t>
    </r>
  </si>
  <si>
    <r>
      <rPr>
        <b/>
        <u/>
        <sz val="10"/>
        <rFont val="Arial"/>
        <family val="2"/>
      </rPr>
      <t>CENTRE DE FORMATION DES APPRENTIS - CFA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Accès WiFi Hotspot -  FTTH débit maximum 
1 adresse IP fixe
GTR opérateur</t>
    </r>
  </si>
  <si>
    <r>
      <rPr>
        <b/>
        <u/>
        <sz val="10"/>
        <color theme="1"/>
        <rFont val="Arial"/>
        <family val="2"/>
      </rPr>
      <t>CENTRE DE FORMATION DES APPRENTIS - CFA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Internet - FTTO 50 M
1 adresse IP fixe
GTR 4 heures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</si>
</sst>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sz val="16"/>
      <color theme="1"/>
      <name val="Times New Roman"/>
      <family val="1"/>
    </font>
    <font>
      <b/>
      <sz val="24"/>
      <color rgb="FF0000FF"/>
      <name val="Arial"/>
      <family val="2"/>
    </font>
    <font>
      <b/>
      <u val="double"/>
      <sz val="20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rgb="FFFF0000"/>
      <name val="Arial"/>
      <family val="2"/>
    </font>
    <font>
      <b/>
      <u/>
      <sz val="14"/>
      <color theme="1"/>
      <name val="Arial"/>
      <family val="2"/>
    </font>
    <font>
      <b/>
      <u/>
      <sz val="11"/>
      <color theme="1"/>
      <name val="Arial"/>
      <family val="2"/>
    </font>
    <font>
      <sz val="16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</font>
    <font>
      <b/>
      <sz val="22"/>
      <color rgb="FF002060"/>
      <name val="Calibri"/>
      <family val="2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rgb="FF0000FF"/>
      <name val="Arial"/>
      <family val="2"/>
    </font>
    <font>
      <b/>
      <u/>
      <sz val="26"/>
      <color rgb="FF0070C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2" fontId="3" fillId="6" borderId="3" xfId="0" applyNumberFormat="1" applyFont="1" applyFill="1" applyBorder="1" applyAlignment="1">
      <alignment horizontal="center" vertical="center" wrapText="1"/>
    </xf>
    <xf numFmtId="2" fontId="8" fillId="6" borderId="3" xfId="0" applyNumberFormat="1" applyFont="1" applyFill="1" applyBorder="1" applyAlignment="1">
      <alignment horizontal="center" vertical="center"/>
    </xf>
    <xf numFmtId="2" fontId="7" fillId="5" borderId="3" xfId="0" applyNumberFormat="1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18" fillId="3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2" fontId="3" fillId="7" borderId="3" xfId="0" applyNumberFormat="1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30" fillId="5" borderId="7" xfId="0" applyFont="1" applyFill="1" applyBorder="1" applyAlignment="1">
      <alignment horizontal="justify" vertical="center" wrapText="1"/>
    </xf>
    <xf numFmtId="0" fontId="31" fillId="5" borderId="7" xfId="0" applyFont="1" applyFill="1" applyBorder="1" applyAlignment="1">
      <alignment horizontal="justify" vertical="center" wrapText="1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4" borderId="7" xfId="0" applyFont="1" applyFill="1" applyBorder="1" applyAlignment="1">
      <alignment horizontal="justify" vertical="center" wrapText="1"/>
    </xf>
    <xf numFmtId="0" fontId="25" fillId="4" borderId="8" xfId="0" applyFont="1" applyFill="1" applyBorder="1" applyAlignment="1">
      <alignment horizontal="justify" vertical="center" wrapText="1"/>
    </xf>
    <xf numFmtId="0" fontId="25" fillId="4" borderId="9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</xdr:colOff>
      <xdr:row>3</xdr:row>
      <xdr:rowOff>247650</xdr:rowOff>
    </xdr:from>
    <xdr:to>
      <xdr:col>6</xdr:col>
      <xdr:colOff>802005</xdr:colOff>
      <xdr:row>7</xdr:row>
      <xdr:rowOff>300990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B90F659-AAF6-421A-8227-0664E4CB9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" y="923925"/>
          <a:ext cx="3958590" cy="948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workbookViewId="0">
      <selection activeCell="L7" sqref="L7"/>
    </sheetView>
  </sheetViews>
  <sheetFormatPr baseColWidth="10" defaultRowHeight="14.4" x14ac:dyDescent="0.3"/>
  <cols>
    <col min="1" max="1" width="4.109375" customWidth="1"/>
    <col min="7" max="7" width="12.44140625" customWidth="1"/>
  </cols>
  <sheetData>
    <row r="1" spans="1:9" ht="20.25" customHeight="1" x14ac:dyDescent="0.3">
      <c r="A1" s="43" t="s">
        <v>3</v>
      </c>
      <c r="B1" s="43"/>
      <c r="C1" s="43"/>
      <c r="D1" s="43"/>
      <c r="E1" s="43"/>
      <c r="F1" s="43"/>
      <c r="G1" s="43"/>
      <c r="H1" s="43"/>
      <c r="I1" s="15"/>
    </row>
    <row r="2" spans="1:9" ht="20.25" customHeight="1" x14ac:dyDescent="0.3">
      <c r="A2" s="43" t="s">
        <v>23</v>
      </c>
      <c r="B2" s="43"/>
      <c r="C2" s="43"/>
      <c r="D2" s="43"/>
      <c r="E2" s="43"/>
      <c r="F2" s="43"/>
      <c r="G2" s="43"/>
      <c r="H2" s="43"/>
      <c r="I2" s="15"/>
    </row>
    <row r="3" spans="1:9" x14ac:dyDescent="0.3">
      <c r="A3" s="2"/>
    </row>
    <row r="4" spans="1:9" ht="21" x14ac:dyDescent="0.3">
      <c r="A4" s="16"/>
      <c r="B4" s="17" t="s">
        <v>24</v>
      </c>
      <c r="D4" s="16"/>
      <c r="E4" s="16"/>
      <c r="F4" s="16"/>
      <c r="G4" s="16"/>
      <c r="H4" s="16"/>
      <c r="I4" s="16"/>
    </row>
    <row r="5" spans="1:9" ht="21" x14ac:dyDescent="0.3">
      <c r="A5" s="14"/>
      <c r="B5" s="17" t="s">
        <v>25</v>
      </c>
    </row>
    <row r="6" spans="1:9" x14ac:dyDescent="0.3">
      <c r="A6" s="4" t="s">
        <v>26</v>
      </c>
    </row>
    <row r="7" spans="1:9" x14ac:dyDescent="0.3">
      <c r="B7" s="18"/>
    </row>
    <row r="8" spans="1:9" ht="25.8" x14ac:dyDescent="0.3">
      <c r="A8" s="19"/>
      <c r="B8" s="48"/>
      <c r="C8" s="48"/>
      <c r="D8" s="48"/>
      <c r="E8" s="48"/>
      <c r="F8" s="48"/>
      <c r="G8" s="48"/>
      <c r="H8" s="48"/>
    </row>
    <row r="9" spans="1:9" ht="25.8" x14ac:dyDescent="0.3">
      <c r="A9" s="19"/>
      <c r="B9" s="40"/>
      <c r="C9" s="40"/>
      <c r="D9" s="40"/>
      <c r="E9" s="40"/>
      <c r="F9" s="40"/>
      <c r="G9" s="40"/>
      <c r="H9" s="40"/>
    </row>
    <row r="10" spans="1:9" ht="23.4" x14ac:dyDescent="0.3">
      <c r="A10" s="19"/>
      <c r="B10" s="46" t="s">
        <v>48</v>
      </c>
      <c r="C10" s="46"/>
      <c r="D10" s="46"/>
      <c r="E10" s="46"/>
      <c r="F10" s="46"/>
      <c r="G10" s="46"/>
      <c r="H10" s="46"/>
    </row>
    <row r="11" spans="1:9" ht="21" x14ac:dyDescent="0.3">
      <c r="A11" s="19"/>
      <c r="B11" s="43" t="s">
        <v>49</v>
      </c>
      <c r="C11" s="43"/>
      <c r="D11" s="43"/>
      <c r="E11" s="43"/>
      <c r="F11" s="43"/>
      <c r="G11" s="43"/>
      <c r="H11" s="43"/>
    </row>
    <row r="12" spans="1:9" ht="21" x14ac:dyDescent="0.3">
      <c r="A12" s="19"/>
      <c r="B12" s="43" t="s">
        <v>50</v>
      </c>
      <c r="C12" s="43"/>
      <c r="D12" s="43"/>
      <c r="E12" s="43"/>
      <c r="F12" s="43"/>
      <c r="G12" s="43"/>
      <c r="H12" s="43"/>
    </row>
    <row r="13" spans="1:9" ht="28.8" x14ac:dyDescent="0.3">
      <c r="A13" s="20"/>
      <c r="B13" s="48"/>
      <c r="C13" s="48"/>
      <c r="D13" s="48"/>
      <c r="E13" s="48"/>
      <c r="F13" s="48"/>
      <c r="G13" s="48"/>
      <c r="H13" s="48"/>
    </row>
    <row r="14" spans="1:9" ht="39.75" customHeight="1" x14ac:dyDescent="0.3">
      <c r="A14" s="45"/>
      <c r="B14" s="46"/>
      <c r="C14" s="46"/>
      <c r="D14" s="46"/>
      <c r="E14" s="46"/>
      <c r="F14" s="46"/>
      <c r="G14" s="46"/>
      <c r="H14" s="46"/>
    </row>
    <row r="15" spans="1:9" ht="17.25" customHeight="1" x14ac:dyDescent="0.3">
      <c r="A15" s="47"/>
      <c r="B15" s="47"/>
      <c r="C15" s="47"/>
      <c r="D15" s="47"/>
      <c r="E15" s="47"/>
      <c r="F15" s="47"/>
      <c r="G15" s="47"/>
      <c r="H15" s="47"/>
    </row>
    <row r="16" spans="1:9" ht="25.2" customHeight="1" x14ac:dyDescent="0.3">
      <c r="A16" s="36"/>
      <c r="B16" s="52" t="s">
        <v>4</v>
      </c>
      <c r="C16" s="52"/>
      <c r="D16" s="52"/>
      <c r="E16" s="52"/>
      <c r="F16" s="52"/>
      <c r="G16" s="52"/>
      <c r="H16" s="52"/>
    </row>
    <row r="17" spans="1:10" ht="21" x14ac:dyDescent="0.3">
      <c r="A17" s="47"/>
      <c r="B17" s="47"/>
      <c r="C17" s="47"/>
      <c r="D17" s="47"/>
      <c r="E17" s="47"/>
      <c r="F17" s="47"/>
      <c r="G17" s="47"/>
      <c r="H17" s="47"/>
    </row>
    <row r="18" spans="1:10" ht="28.2" x14ac:dyDescent="0.3">
      <c r="A18" s="4"/>
      <c r="B18" s="53" t="s">
        <v>36</v>
      </c>
      <c r="C18" s="53"/>
      <c r="D18" s="53"/>
      <c r="E18" s="53"/>
      <c r="F18" s="53"/>
      <c r="G18" s="53"/>
      <c r="H18" s="53"/>
    </row>
    <row r="19" spans="1:10" x14ac:dyDescent="0.3">
      <c r="A19" s="4"/>
    </row>
    <row r="20" spans="1:10" x14ac:dyDescent="0.3">
      <c r="A20" s="4"/>
    </row>
    <row r="21" spans="1:10" ht="96.6" customHeight="1" x14ac:dyDescent="0.3">
      <c r="A21" s="4"/>
      <c r="B21" s="54" t="s">
        <v>39</v>
      </c>
      <c r="C21" s="54"/>
      <c r="D21" s="54"/>
      <c r="E21" s="54"/>
      <c r="F21" s="54"/>
      <c r="G21" s="54"/>
      <c r="H21" s="54"/>
      <c r="I21" s="37"/>
      <c r="J21" s="37"/>
    </row>
    <row r="22" spans="1:10" x14ac:dyDescent="0.3">
      <c r="A22" s="4"/>
    </row>
    <row r="25" spans="1:10" ht="33" customHeight="1" x14ac:dyDescent="0.3">
      <c r="A25" s="3"/>
      <c r="B25" s="49" t="s">
        <v>38</v>
      </c>
      <c r="C25" s="50"/>
      <c r="D25" s="50"/>
      <c r="E25" s="50"/>
      <c r="F25" s="50"/>
      <c r="G25" s="50"/>
      <c r="H25" s="51"/>
    </row>
    <row r="26" spans="1:10" x14ac:dyDescent="0.3">
      <c r="A26" s="3"/>
    </row>
    <row r="27" spans="1:10" x14ac:dyDescent="0.3">
      <c r="A27" s="3"/>
      <c r="B27" s="44"/>
      <c r="C27" s="44"/>
      <c r="D27" s="44"/>
      <c r="F27" s="44"/>
      <c r="G27" s="44"/>
    </row>
    <row r="28" spans="1:10" x14ac:dyDescent="0.3">
      <c r="A28" s="3"/>
    </row>
    <row r="29" spans="1:10" x14ac:dyDescent="0.3">
      <c r="A29" s="6"/>
    </row>
    <row r="30" spans="1:10" x14ac:dyDescent="0.3">
      <c r="A30" s="6"/>
    </row>
    <row r="31" spans="1:10" x14ac:dyDescent="0.3">
      <c r="A31" s="6"/>
    </row>
    <row r="32" spans="1:10" x14ac:dyDescent="0.3">
      <c r="A32" s="6"/>
    </row>
  </sheetData>
  <mergeCells count="16">
    <mergeCell ref="B12:H12"/>
    <mergeCell ref="B27:D27"/>
    <mergeCell ref="F27:G27"/>
    <mergeCell ref="A1:H1"/>
    <mergeCell ref="A2:H2"/>
    <mergeCell ref="A14:H14"/>
    <mergeCell ref="A15:H15"/>
    <mergeCell ref="A17:H17"/>
    <mergeCell ref="B8:H8"/>
    <mergeCell ref="B13:H13"/>
    <mergeCell ref="B25:H25"/>
    <mergeCell ref="B16:H16"/>
    <mergeCell ref="B18:H18"/>
    <mergeCell ref="B21:H21"/>
    <mergeCell ref="B10:H10"/>
    <mergeCell ref="B11:H1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&amp;CCCI REGION GUYANE - DQE - LOT 1</oddHeader>
    <oddFooter>&amp;RCCIG973-0226 - Décembre 2025 - 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62"/>
  <sheetViews>
    <sheetView showGridLines="0" tabSelected="1" topLeftCell="A40" zoomScaleNormal="100" zoomScaleSheetLayoutView="75" workbookViewId="0">
      <selection activeCell="A19" sqref="A19"/>
    </sheetView>
  </sheetViews>
  <sheetFormatPr baseColWidth="10" defaultColWidth="11.44140625" defaultRowHeight="13.8" x14ac:dyDescent="0.25"/>
  <cols>
    <col min="1" max="1" width="42.44140625" style="9" customWidth="1"/>
    <col min="2" max="2" width="17.44140625" style="9" customWidth="1"/>
    <col min="3" max="4" width="21.109375" style="9" customWidth="1"/>
    <col min="5" max="8" width="23.6640625" style="9" customWidth="1"/>
    <col min="9" max="9" width="11.44140625" style="9"/>
    <col min="10" max="10" width="11.44140625" style="24"/>
    <col min="11" max="16384" width="11.44140625" style="9"/>
  </cols>
  <sheetData>
    <row r="1" spans="1:8" ht="24" customHeight="1" x14ac:dyDescent="0.25">
      <c r="A1" s="74" t="s">
        <v>18</v>
      </c>
      <c r="B1" s="75"/>
      <c r="C1" s="75"/>
      <c r="D1" s="75"/>
      <c r="E1" s="75"/>
      <c r="F1" s="75"/>
      <c r="G1" s="75"/>
      <c r="H1" s="76"/>
    </row>
    <row r="2" spans="1:8" ht="46.5" customHeight="1" x14ac:dyDescent="0.25">
      <c r="A2" s="77" t="s">
        <v>37</v>
      </c>
      <c r="B2" s="78"/>
      <c r="C2" s="78"/>
      <c r="D2" s="78"/>
      <c r="E2" s="78"/>
      <c r="F2" s="78"/>
      <c r="G2" s="78"/>
      <c r="H2" s="79"/>
    </row>
    <row r="3" spans="1:8" ht="12.75" customHeight="1" x14ac:dyDescent="0.25">
      <c r="A3" s="80"/>
      <c r="B3" s="81"/>
      <c r="C3" s="81"/>
      <c r="D3" s="81"/>
      <c r="E3" s="81"/>
      <c r="F3" s="81"/>
      <c r="G3" s="81"/>
      <c r="H3" s="82"/>
    </row>
    <row r="4" spans="1:8" ht="12.75" customHeight="1" x14ac:dyDescent="0.25">
      <c r="A4" s="83" t="s">
        <v>5</v>
      </c>
      <c r="B4" s="84"/>
      <c r="C4" s="84"/>
      <c r="D4" s="84"/>
      <c r="E4" s="84"/>
      <c r="F4" s="84"/>
      <c r="G4" s="84"/>
      <c r="H4" s="85"/>
    </row>
    <row r="5" spans="1:8" ht="12.75" customHeight="1" x14ac:dyDescent="0.25">
      <c r="A5" s="83" t="s">
        <v>28</v>
      </c>
      <c r="B5" s="84"/>
      <c r="C5" s="84"/>
      <c r="D5" s="84"/>
      <c r="E5" s="84"/>
      <c r="F5" s="84"/>
      <c r="G5" s="84"/>
      <c r="H5" s="85"/>
    </row>
    <row r="6" spans="1:8" ht="12.75" customHeight="1" x14ac:dyDescent="0.25">
      <c r="A6" s="83" t="s">
        <v>7</v>
      </c>
      <c r="B6" s="84"/>
      <c r="C6" s="84"/>
      <c r="D6" s="84"/>
      <c r="E6" s="84"/>
      <c r="F6" s="84"/>
      <c r="G6" s="84"/>
      <c r="H6" s="85"/>
    </row>
    <row r="7" spans="1:8" ht="12.75" customHeight="1" x14ac:dyDescent="0.25">
      <c r="A7" s="83" t="s">
        <v>33</v>
      </c>
      <c r="B7" s="84"/>
      <c r="C7" s="84"/>
      <c r="D7" s="84"/>
      <c r="E7" s="84"/>
      <c r="F7" s="84"/>
      <c r="G7" s="84"/>
      <c r="H7" s="85"/>
    </row>
    <row r="8" spans="1:8" ht="12.75" customHeight="1" x14ac:dyDescent="0.25">
      <c r="A8" s="83" t="s">
        <v>34</v>
      </c>
      <c r="B8" s="84"/>
      <c r="C8" s="84"/>
      <c r="D8" s="84"/>
      <c r="E8" s="84"/>
      <c r="F8" s="84"/>
      <c r="G8" s="84"/>
      <c r="H8" s="85"/>
    </row>
    <row r="9" spans="1:8" ht="12.75" customHeight="1" x14ac:dyDescent="0.25">
      <c r="A9" s="83" t="s">
        <v>6</v>
      </c>
      <c r="B9" s="84"/>
      <c r="C9" s="84"/>
      <c r="D9" s="84"/>
      <c r="E9" s="84"/>
      <c r="F9" s="84"/>
      <c r="G9" s="84"/>
      <c r="H9" s="85"/>
    </row>
    <row r="10" spans="1:8" ht="12.75" customHeight="1" thickBot="1" x14ac:dyDescent="0.3">
      <c r="A10" s="91" t="s">
        <v>8</v>
      </c>
      <c r="B10" s="92"/>
      <c r="C10" s="92"/>
      <c r="D10" s="92"/>
      <c r="E10" s="92"/>
      <c r="F10" s="92"/>
      <c r="G10" s="92"/>
      <c r="H10" s="93"/>
    </row>
    <row r="11" spans="1:8" ht="12.75" customHeight="1" x14ac:dyDescent="0.25">
      <c r="B11" s="5"/>
    </row>
    <row r="12" spans="1:8" ht="12.75" customHeight="1" x14ac:dyDescent="0.25">
      <c r="B12" s="5"/>
    </row>
    <row r="13" spans="1:8" ht="12.75" customHeight="1" x14ac:dyDescent="0.25">
      <c r="B13" s="5"/>
    </row>
    <row r="14" spans="1:8" ht="12.75" customHeight="1" x14ac:dyDescent="0.25">
      <c r="C14" s="90" t="s">
        <v>9</v>
      </c>
      <c r="D14" s="90"/>
      <c r="E14" s="90"/>
      <c r="F14" s="26"/>
      <c r="G14" s="26"/>
    </row>
    <row r="15" spans="1:8" ht="12.75" customHeight="1" x14ac:dyDescent="0.25">
      <c r="B15" s="90"/>
      <c r="C15" s="90"/>
      <c r="D15" s="90"/>
      <c r="E15" s="90"/>
      <c r="F15" s="26"/>
      <c r="G15" s="26"/>
    </row>
    <row r="16" spans="1:8" ht="12.75" customHeight="1" x14ac:dyDescent="0.25">
      <c r="B16" s="5"/>
    </row>
    <row r="17" spans="1:10" ht="12.75" customHeight="1" x14ac:dyDescent="0.25">
      <c r="B17" s="5"/>
      <c r="C17" s="11"/>
      <c r="D17" s="86" t="s">
        <v>10</v>
      </c>
      <c r="E17" s="86"/>
    </row>
    <row r="18" spans="1:10" ht="12.75" customHeight="1" x14ac:dyDescent="0.25">
      <c r="B18" s="5"/>
      <c r="C18" s="27" t="s">
        <v>11</v>
      </c>
      <c r="D18" s="87">
        <f>H53</f>
        <v>0</v>
      </c>
      <c r="E18" s="88"/>
    </row>
    <row r="19" spans="1:10" ht="12.75" customHeight="1" x14ac:dyDescent="0.25">
      <c r="B19" s="5"/>
    </row>
    <row r="20" spans="1:10" ht="12.75" customHeight="1" x14ac:dyDescent="0.25">
      <c r="B20" s="5"/>
    </row>
    <row r="21" spans="1:10" x14ac:dyDescent="0.25">
      <c r="B21" s="6"/>
    </row>
    <row r="22" spans="1:10" s="10" customFormat="1" ht="21.75" customHeight="1" x14ac:dyDescent="0.3">
      <c r="A22" s="57" t="s">
        <v>0</v>
      </c>
      <c r="B22" s="59" t="s">
        <v>31</v>
      </c>
      <c r="C22" s="61" t="s">
        <v>12</v>
      </c>
      <c r="D22" s="61"/>
      <c r="E22" s="62" t="s">
        <v>14</v>
      </c>
      <c r="F22" s="63"/>
      <c r="G22" s="63"/>
      <c r="H22" s="63"/>
      <c r="J22" s="25"/>
    </row>
    <row r="23" spans="1:10" s="10" customFormat="1" ht="39" customHeight="1" x14ac:dyDescent="0.3">
      <c r="A23" s="58"/>
      <c r="B23" s="60"/>
      <c r="C23" s="28" t="s">
        <v>44</v>
      </c>
      <c r="D23" s="28" t="s">
        <v>13</v>
      </c>
      <c r="E23" s="28" t="s">
        <v>46</v>
      </c>
      <c r="F23" s="28" t="s">
        <v>45</v>
      </c>
      <c r="G23" s="28" t="s">
        <v>22</v>
      </c>
      <c r="H23" s="28" t="s">
        <v>13</v>
      </c>
      <c r="J23" s="25"/>
    </row>
    <row r="24" spans="1:10" ht="15" customHeight="1" x14ac:dyDescent="0.25">
      <c r="A24" s="64" t="s">
        <v>1</v>
      </c>
      <c r="B24" s="64"/>
      <c r="C24" s="64"/>
      <c r="D24" s="23"/>
      <c r="E24" s="22"/>
      <c r="F24" s="22"/>
      <c r="G24" s="22"/>
      <c r="H24" s="22"/>
    </row>
    <row r="25" spans="1:10" ht="92.4" x14ac:dyDescent="0.25">
      <c r="A25" s="34" t="s">
        <v>56</v>
      </c>
      <c r="B25" s="29">
        <v>1</v>
      </c>
      <c r="C25" s="13">
        <v>0</v>
      </c>
      <c r="D25" s="31">
        <f t="shared" ref="D25:D34" si="0">B25*C25</f>
        <v>0</v>
      </c>
      <c r="E25" s="13">
        <v>0</v>
      </c>
      <c r="F25" s="13">
        <v>0</v>
      </c>
      <c r="G25" s="13">
        <v>0</v>
      </c>
      <c r="H25" s="32">
        <f>B25*(E25+F25+G25)</f>
        <v>0</v>
      </c>
    </row>
    <row r="26" spans="1:10" ht="39.6" x14ac:dyDescent="0.25">
      <c r="A26" s="34" t="s">
        <v>51</v>
      </c>
      <c r="B26" s="30">
        <v>1</v>
      </c>
      <c r="C26" s="13">
        <v>0</v>
      </c>
      <c r="D26" s="31">
        <f t="shared" si="0"/>
        <v>0</v>
      </c>
      <c r="E26" s="13">
        <v>0</v>
      </c>
      <c r="F26" s="13">
        <v>0</v>
      </c>
      <c r="G26" s="13">
        <v>0</v>
      </c>
      <c r="H26" s="32">
        <f t="shared" ref="H26:H40" si="1">B26*(E26+F26+G26)</f>
        <v>0</v>
      </c>
    </row>
    <row r="27" spans="1:10" ht="39.6" x14ac:dyDescent="0.25">
      <c r="A27" s="34" t="s">
        <v>52</v>
      </c>
      <c r="B27" s="30">
        <v>1</v>
      </c>
      <c r="C27" s="13">
        <v>0</v>
      </c>
      <c r="D27" s="31">
        <f t="shared" ref="D27" si="2">B27*C27</f>
        <v>0</v>
      </c>
      <c r="E27" s="13">
        <v>0</v>
      </c>
      <c r="F27" s="13">
        <v>0</v>
      </c>
      <c r="G27" s="13">
        <v>0</v>
      </c>
      <c r="H27" s="32">
        <f t="shared" ref="H27" si="3">B27*(E27+F27+G27)</f>
        <v>0</v>
      </c>
    </row>
    <row r="28" spans="1:10" ht="52.8" x14ac:dyDescent="0.25">
      <c r="A28" s="42" t="s">
        <v>62</v>
      </c>
      <c r="B28" s="30">
        <v>1</v>
      </c>
      <c r="C28" s="39">
        <v>0</v>
      </c>
      <c r="D28" s="31">
        <f t="shared" si="0"/>
        <v>0</v>
      </c>
      <c r="E28" s="13">
        <v>0</v>
      </c>
      <c r="F28" s="13">
        <v>0</v>
      </c>
      <c r="G28" s="13">
        <v>0</v>
      </c>
      <c r="H28" s="32">
        <f t="shared" si="1"/>
        <v>0</v>
      </c>
    </row>
    <row r="29" spans="1:10" ht="79.2" x14ac:dyDescent="0.25">
      <c r="A29" s="34" t="s">
        <v>53</v>
      </c>
      <c r="B29" s="30">
        <v>1</v>
      </c>
      <c r="C29" s="39">
        <v>0</v>
      </c>
      <c r="D29" s="31">
        <f t="shared" si="0"/>
        <v>0</v>
      </c>
      <c r="E29" s="13">
        <v>0</v>
      </c>
      <c r="F29" s="13">
        <v>0</v>
      </c>
      <c r="G29" s="13">
        <v>0</v>
      </c>
      <c r="H29" s="32">
        <f t="shared" ref="H29:H30" si="4">B29*(E29+F29+G29)</f>
        <v>0</v>
      </c>
    </row>
    <row r="30" spans="1:10" ht="92.4" x14ac:dyDescent="0.25">
      <c r="A30" s="41" t="s">
        <v>57</v>
      </c>
      <c r="B30" s="30">
        <v>1</v>
      </c>
      <c r="C30" s="39">
        <v>0</v>
      </c>
      <c r="D30" s="31">
        <f t="shared" si="0"/>
        <v>0</v>
      </c>
      <c r="E30" s="13">
        <v>0</v>
      </c>
      <c r="F30" s="13">
        <v>0</v>
      </c>
      <c r="G30" s="13">
        <v>0</v>
      </c>
      <c r="H30" s="32">
        <f t="shared" si="4"/>
        <v>0</v>
      </c>
    </row>
    <row r="31" spans="1:10" ht="39.6" x14ac:dyDescent="0.25">
      <c r="A31" s="34" t="s">
        <v>55</v>
      </c>
      <c r="B31" s="30">
        <v>1</v>
      </c>
      <c r="C31" s="39">
        <v>0</v>
      </c>
      <c r="D31" s="31">
        <f t="shared" si="0"/>
        <v>0</v>
      </c>
      <c r="E31" s="13">
        <v>0</v>
      </c>
      <c r="F31" s="13">
        <v>0</v>
      </c>
      <c r="G31" s="13">
        <v>0</v>
      </c>
      <c r="H31" s="32">
        <f t="shared" ref="H31:H34" si="5">B31*(E31+F31+G31)</f>
        <v>0</v>
      </c>
    </row>
    <row r="32" spans="1:10" ht="39.6" x14ac:dyDescent="0.25">
      <c r="A32" s="34" t="s">
        <v>54</v>
      </c>
      <c r="B32" s="30">
        <v>1</v>
      </c>
      <c r="C32" s="13">
        <v>0</v>
      </c>
      <c r="D32" s="31">
        <f t="shared" si="0"/>
        <v>0</v>
      </c>
      <c r="E32" s="13">
        <v>0</v>
      </c>
      <c r="F32" s="13">
        <v>0</v>
      </c>
      <c r="G32" s="13">
        <v>0</v>
      </c>
      <c r="H32" s="32">
        <f t="shared" si="5"/>
        <v>0</v>
      </c>
    </row>
    <row r="33" spans="1:8" ht="52.8" x14ac:dyDescent="0.25">
      <c r="A33" s="42" t="s">
        <v>63</v>
      </c>
      <c r="B33" s="30">
        <v>1</v>
      </c>
      <c r="C33" s="39">
        <v>0</v>
      </c>
      <c r="D33" s="31">
        <f t="shared" ref="D33" si="6">B33*C33</f>
        <v>0</v>
      </c>
      <c r="E33" s="13">
        <v>0</v>
      </c>
      <c r="F33" s="13">
        <v>0</v>
      </c>
      <c r="G33" s="13">
        <v>0</v>
      </c>
      <c r="H33" s="32">
        <f t="shared" si="5"/>
        <v>0</v>
      </c>
    </row>
    <row r="34" spans="1:8" ht="92.4" x14ac:dyDescent="0.25">
      <c r="A34" s="41" t="s">
        <v>58</v>
      </c>
      <c r="B34" s="30">
        <v>1</v>
      </c>
      <c r="C34" s="39">
        <v>0</v>
      </c>
      <c r="D34" s="31">
        <f t="shared" si="0"/>
        <v>0</v>
      </c>
      <c r="E34" s="13">
        <v>0</v>
      </c>
      <c r="F34" s="13">
        <v>0</v>
      </c>
      <c r="G34" s="13">
        <v>0</v>
      </c>
      <c r="H34" s="32">
        <f t="shared" si="5"/>
        <v>0</v>
      </c>
    </row>
    <row r="35" spans="1:8" ht="39.6" x14ac:dyDescent="0.25">
      <c r="A35" s="34" t="s">
        <v>59</v>
      </c>
      <c r="B35" s="30">
        <v>1</v>
      </c>
      <c r="C35" s="39">
        <v>0</v>
      </c>
      <c r="D35" s="31">
        <f t="shared" ref="D35:D40" si="7">B35*C35</f>
        <v>0</v>
      </c>
      <c r="E35" s="13">
        <v>0</v>
      </c>
      <c r="F35" s="13">
        <v>0</v>
      </c>
      <c r="G35" s="13">
        <v>0</v>
      </c>
      <c r="H35" s="32">
        <f t="shared" si="1"/>
        <v>0</v>
      </c>
    </row>
    <row r="36" spans="1:8" ht="52.8" x14ac:dyDescent="0.25">
      <c r="A36" s="34" t="s">
        <v>64</v>
      </c>
      <c r="B36" s="30">
        <v>1</v>
      </c>
      <c r="C36" s="13">
        <v>0</v>
      </c>
      <c r="D36" s="31">
        <f t="shared" si="7"/>
        <v>0</v>
      </c>
      <c r="E36" s="13">
        <v>0</v>
      </c>
      <c r="F36" s="13">
        <v>0</v>
      </c>
      <c r="G36" s="13">
        <v>0</v>
      </c>
      <c r="H36" s="32">
        <f t="shared" si="1"/>
        <v>0</v>
      </c>
    </row>
    <row r="37" spans="1:8" ht="39.6" x14ac:dyDescent="0.25">
      <c r="A37" s="41" t="s">
        <v>60</v>
      </c>
      <c r="B37" s="30">
        <v>1</v>
      </c>
      <c r="C37" s="39">
        <v>0</v>
      </c>
      <c r="D37" s="31">
        <f t="shared" si="7"/>
        <v>0</v>
      </c>
      <c r="E37" s="13">
        <v>0</v>
      </c>
      <c r="F37" s="13">
        <v>0</v>
      </c>
      <c r="G37" s="13">
        <v>0</v>
      </c>
      <c r="H37" s="32">
        <f t="shared" si="1"/>
        <v>0</v>
      </c>
    </row>
    <row r="38" spans="1:8" ht="39.6" x14ac:dyDescent="0.25">
      <c r="A38" s="34" t="s">
        <v>61</v>
      </c>
      <c r="B38" s="30">
        <v>1</v>
      </c>
      <c r="C38" s="39">
        <v>0</v>
      </c>
      <c r="D38" s="31">
        <f t="shared" si="7"/>
        <v>0</v>
      </c>
      <c r="E38" s="13">
        <v>0</v>
      </c>
      <c r="F38" s="13">
        <v>0</v>
      </c>
      <c r="G38" s="13">
        <v>0</v>
      </c>
      <c r="H38" s="32">
        <f t="shared" si="1"/>
        <v>0</v>
      </c>
    </row>
    <row r="39" spans="1:8" ht="59.4" customHeight="1" x14ac:dyDescent="0.25">
      <c r="A39" s="41" t="s">
        <v>65</v>
      </c>
      <c r="B39" s="30">
        <v>1</v>
      </c>
      <c r="C39" s="39">
        <v>0</v>
      </c>
      <c r="D39" s="31">
        <f t="shared" ref="D39" si="8">B39*C39</f>
        <v>0</v>
      </c>
      <c r="E39" s="13">
        <v>0</v>
      </c>
      <c r="F39" s="13">
        <v>0</v>
      </c>
      <c r="G39" s="13">
        <v>0</v>
      </c>
      <c r="H39" s="32">
        <f t="shared" si="1"/>
        <v>0</v>
      </c>
    </row>
    <row r="40" spans="1:8" ht="60" customHeight="1" x14ac:dyDescent="0.25">
      <c r="A40" s="34" t="s">
        <v>66</v>
      </c>
      <c r="B40" s="30">
        <v>1</v>
      </c>
      <c r="C40" s="39">
        <v>0</v>
      </c>
      <c r="D40" s="31">
        <f t="shared" si="7"/>
        <v>0</v>
      </c>
      <c r="E40" s="13">
        <v>0</v>
      </c>
      <c r="F40" s="13">
        <v>0</v>
      </c>
      <c r="G40" s="13">
        <v>0</v>
      </c>
      <c r="H40" s="32">
        <f t="shared" si="1"/>
        <v>0</v>
      </c>
    </row>
    <row r="41" spans="1:8" ht="14.25" customHeight="1" x14ac:dyDescent="0.25">
      <c r="A41" s="64" t="s">
        <v>29</v>
      </c>
      <c r="B41" s="64"/>
      <c r="C41" s="64"/>
      <c r="D41" s="23"/>
      <c r="E41" s="21"/>
      <c r="F41" s="21"/>
      <c r="G41" s="21"/>
      <c r="H41" s="21"/>
    </row>
    <row r="42" spans="1:8" x14ac:dyDescent="0.25">
      <c r="A42" s="30" t="s">
        <v>27</v>
      </c>
      <c r="B42" s="30">
        <v>186</v>
      </c>
      <c r="C42" s="13">
        <v>0</v>
      </c>
      <c r="D42" s="31">
        <f>C42*B42</f>
        <v>0</v>
      </c>
      <c r="E42" s="38"/>
      <c r="F42" s="13">
        <v>0</v>
      </c>
      <c r="G42" s="38"/>
      <c r="H42" s="32">
        <f>B42*F42</f>
        <v>0</v>
      </c>
    </row>
    <row r="43" spans="1:8" x14ac:dyDescent="0.25">
      <c r="A43" s="30" t="s">
        <v>47</v>
      </c>
      <c r="B43" s="30"/>
      <c r="C43" s="13">
        <v>0</v>
      </c>
      <c r="D43" s="31">
        <f>B43*C43</f>
        <v>0</v>
      </c>
      <c r="E43" s="38"/>
      <c r="F43" s="13">
        <v>0</v>
      </c>
      <c r="G43" s="38" t="s">
        <v>32</v>
      </c>
      <c r="H43" s="32">
        <f t="shared" ref="H43" si="9">B43*F43</f>
        <v>0</v>
      </c>
    </row>
    <row r="44" spans="1:8" x14ac:dyDescent="0.25">
      <c r="A44" s="30" t="s">
        <v>30</v>
      </c>
      <c r="B44" s="30" t="s">
        <v>19</v>
      </c>
      <c r="C44" s="13">
        <v>0</v>
      </c>
      <c r="D44" s="31">
        <f>C44</f>
        <v>0</v>
      </c>
      <c r="E44" s="38"/>
      <c r="F44" s="13">
        <v>0</v>
      </c>
      <c r="G44" s="38"/>
      <c r="H44" s="32">
        <f>D44</f>
        <v>0</v>
      </c>
    </row>
    <row r="45" spans="1:8" x14ac:dyDescent="0.25">
      <c r="A45" s="30" t="s">
        <v>2</v>
      </c>
      <c r="B45" s="30" t="s">
        <v>19</v>
      </c>
      <c r="C45" s="13">
        <v>0</v>
      </c>
      <c r="D45" s="31">
        <f>C45</f>
        <v>0</v>
      </c>
      <c r="E45" s="38"/>
      <c r="F45" s="13">
        <v>0</v>
      </c>
      <c r="G45" s="38"/>
      <c r="H45" s="32">
        <f>D45</f>
        <v>0</v>
      </c>
    </row>
    <row r="46" spans="1:8" x14ac:dyDescent="0.25">
      <c r="B46" s="6"/>
    </row>
    <row r="47" spans="1:8" x14ac:dyDescent="0.25">
      <c r="A47" s="89" t="s">
        <v>35</v>
      </c>
      <c r="B47" s="89"/>
      <c r="C47" s="89"/>
      <c r="D47" s="89"/>
      <c r="E47" s="89"/>
      <c r="F47" s="89"/>
      <c r="G47" s="89"/>
      <c r="H47" s="89"/>
    </row>
    <row r="48" spans="1:8" x14ac:dyDescent="0.25">
      <c r="B48" s="6"/>
    </row>
    <row r="49" spans="1:10" s="7" customFormat="1" ht="18.75" customHeight="1" x14ac:dyDescent="0.3">
      <c r="A49" s="65" t="s">
        <v>15</v>
      </c>
      <c r="B49" s="66"/>
      <c r="C49" s="66"/>
      <c r="D49" s="66"/>
      <c r="E49" s="66"/>
      <c r="F49" s="66"/>
      <c r="G49" s="67"/>
      <c r="H49" s="12">
        <f>SUM(H25:H45)</f>
        <v>0</v>
      </c>
      <c r="J49" s="8"/>
    </row>
    <row r="50" spans="1:10" s="7" customFormat="1" ht="9.75" customHeight="1" x14ac:dyDescent="0.3">
      <c r="B50" s="8"/>
      <c r="H50" s="8"/>
      <c r="J50" s="8"/>
    </row>
    <row r="51" spans="1:10" s="7" customFormat="1" ht="18.75" customHeight="1" x14ac:dyDescent="0.3">
      <c r="A51" s="68" t="s">
        <v>16</v>
      </c>
      <c r="B51" s="69"/>
      <c r="C51" s="69"/>
      <c r="D51" s="69"/>
      <c r="E51" s="69"/>
      <c r="F51" s="69"/>
      <c r="G51" s="70"/>
      <c r="H51" s="12">
        <f>SUM(D25:D45)</f>
        <v>0</v>
      </c>
      <c r="J51" s="8"/>
    </row>
    <row r="52" spans="1:10" s="7" customFormat="1" ht="9" customHeight="1" x14ac:dyDescent="0.3">
      <c r="J52" s="8"/>
    </row>
    <row r="53" spans="1:10" s="7" customFormat="1" ht="18.75" customHeight="1" x14ac:dyDescent="0.3">
      <c r="A53" s="71" t="s">
        <v>17</v>
      </c>
      <c r="B53" s="72"/>
      <c r="C53" s="72"/>
      <c r="D53" s="72"/>
      <c r="E53" s="72"/>
      <c r="F53" s="72"/>
      <c r="G53" s="73"/>
      <c r="H53" s="33">
        <f>(H49*12)+H51</f>
        <v>0</v>
      </c>
      <c r="J53" s="8"/>
    </row>
    <row r="54" spans="1:10" s="7" customFormat="1" ht="9" customHeight="1" x14ac:dyDescent="0.3">
      <c r="H54" s="8"/>
      <c r="J54" s="8"/>
    </row>
    <row r="57" spans="1:10" ht="17.399999999999999" x14ac:dyDescent="0.25">
      <c r="A57" s="56" t="s">
        <v>21</v>
      </c>
      <c r="B57" s="56"/>
      <c r="C57" s="56"/>
      <c r="D57" s="56"/>
      <c r="E57" s="56"/>
      <c r="F57" s="56"/>
      <c r="G57" s="56"/>
      <c r="H57" s="56"/>
    </row>
    <row r="58" spans="1:10" x14ac:dyDescent="0.25">
      <c r="A58" s="1" t="s">
        <v>20</v>
      </c>
    </row>
    <row r="59" spans="1:10" x14ac:dyDescent="0.25">
      <c r="A59" s="55" t="s">
        <v>42</v>
      </c>
      <c r="B59" s="55"/>
      <c r="C59" s="55"/>
      <c r="D59" s="55"/>
      <c r="E59" s="55"/>
      <c r="F59" s="55"/>
      <c r="G59" s="55"/>
    </row>
    <row r="60" spans="1:10" x14ac:dyDescent="0.25">
      <c r="A60" s="35" t="s">
        <v>43</v>
      </c>
      <c r="B60" s="35"/>
      <c r="C60" s="35"/>
      <c r="D60" s="35"/>
      <c r="E60" s="35"/>
      <c r="F60" s="35"/>
      <c r="G60" s="35"/>
    </row>
    <row r="61" spans="1:10" x14ac:dyDescent="0.25">
      <c r="A61" s="55" t="s">
        <v>41</v>
      </c>
      <c r="B61" s="55"/>
      <c r="C61" s="55"/>
      <c r="D61" s="55"/>
      <c r="E61" s="55"/>
      <c r="F61" s="55"/>
      <c r="G61" s="55"/>
      <c r="H61" s="55"/>
    </row>
    <row r="62" spans="1:10" x14ac:dyDescent="0.25">
      <c r="A62" s="55" t="s">
        <v>40</v>
      </c>
      <c r="B62" s="55"/>
      <c r="C62" s="55"/>
      <c r="D62" s="55"/>
      <c r="E62" s="55"/>
      <c r="F62" s="55"/>
      <c r="G62" s="55"/>
      <c r="H62" s="55"/>
    </row>
  </sheetData>
  <mergeCells count="28">
    <mergeCell ref="D17:E17"/>
    <mergeCell ref="D18:E18"/>
    <mergeCell ref="A47:H47"/>
    <mergeCell ref="B15:E15"/>
    <mergeCell ref="A6:H6"/>
    <mergeCell ref="A9:H9"/>
    <mergeCell ref="A10:H10"/>
    <mergeCell ref="A7:H7"/>
    <mergeCell ref="A8:H8"/>
    <mergeCell ref="C14:E14"/>
    <mergeCell ref="A1:H1"/>
    <mergeCell ref="A2:H2"/>
    <mergeCell ref="A3:H3"/>
    <mergeCell ref="A4:H4"/>
    <mergeCell ref="A5:H5"/>
    <mergeCell ref="A59:G59"/>
    <mergeCell ref="A57:H57"/>
    <mergeCell ref="A61:H61"/>
    <mergeCell ref="A62:H62"/>
    <mergeCell ref="A22:A23"/>
    <mergeCell ref="B22:B23"/>
    <mergeCell ref="C22:D22"/>
    <mergeCell ref="E22:H22"/>
    <mergeCell ref="A24:C24"/>
    <mergeCell ref="A41:C41"/>
    <mergeCell ref="A49:G49"/>
    <mergeCell ref="A51:G51"/>
    <mergeCell ref="A53:G53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44" fitToHeight="0" orientation="portrait" r:id="rId1"/>
  <headerFooter>
    <oddHeader>&amp;CCCI REGION GUYANE - DQE - LOT 1</oddHeader>
    <oddFooter>&amp;RCCIG973-0226 - Décembre 2025 - 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ENTETE</vt:lpstr>
      <vt:lpstr> LOT 1 - TF - VPN - SI</vt:lpstr>
      <vt:lpstr>' LOT 1 - TF - VPN - SI'!Zone_d_impression</vt:lpstr>
      <vt:lpstr>ENTETE!Zone_d_impression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lastModifiedBy>e.prevot@guyane.cci.fr</cp:lastModifiedBy>
  <cp:lastPrinted>2023-09-14T14:40:44Z</cp:lastPrinted>
  <dcterms:created xsi:type="dcterms:W3CDTF">2017-12-10T06:47:02Z</dcterms:created>
  <dcterms:modified xsi:type="dcterms:W3CDTF">2026-01-23T16:10:49Z</dcterms:modified>
</cp:coreProperties>
</file>